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4805"/>
  </bookViews>
  <sheets>
    <sheet name="工事費内訳書" sheetId="4" r:id="rId1"/>
  </sheets>
  <definedNames>
    <definedName name="_xlnm.Print_Area" localSheetId="0">工事費内訳書!$A$1:$G$71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工事費内訳書!$G$71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工事費内訳書!$I$71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45621"/>
</workbook>
</file>

<file path=xl/calcChain.xml><?xml version="1.0" encoding="utf-8"?>
<calcChain xmlns="http://schemas.openxmlformats.org/spreadsheetml/2006/main">
  <c r="G66" i="4" l="1"/>
  <c r="G65" i="4"/>
  <c r="G64" i="4"/>
  <c r="G63" i="4"/>
  <c r="G60" i="4"/>
  <c r="G53" i="4"/>
  <c r="G52" i="4" s="1"/>
  <c r="G51" i="4" s="1"/>
  <c r="G50" i="4" s="1"/>
  <c r="G48" i="4"/>
  <c r="G47" i="4"/>
  <c r="G46" i="4"/>
  <c r="G45" i="4" s="1"/>
  <c r="G34" i="4"/>
  <c r="G33" i="4" s="1"/>
  <c r="G31" i="4"/>
  <c r="G30" i="4"/>
  <c r="G15" i="4"/>
  <c r="G14" i="4" s="1"/>
  <c r="G13" i="4" l="1"/>
  <c r="G12" i="4" s="1"/>
  <c r="G11" i="4" s="1"/>
  <c r="G43" i="4"/>
  <c r="G42" i="4" s="1"/>
  <c r="G10" i="4" l="1"/>
  <c r="G70" i="4" s="1"/>
  <c r="G71" i="4" s="1"/>
</calcChain>
</file>

<file path=xl/sharedStrings.xml><?xml version="1.0" encoding="utf-8"?>
<sst xmlns="http://schemas.openxmlformats.org/spreadsheetml/2006/main" count="137" uniqueCount="83">
  <si>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</si>
  <si>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</si>
  <si>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</si>
  <si>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</si>
  <si>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</si>
  <si>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</si>
  <si>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</si>
  <si>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</si>
  <si>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</si>
  <si>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</si>
  <si>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</si>
  <si>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</si>
  <si>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</si>
  <si>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Ｒ１徳林　予防治山　神山町江田　山腹工事</t>
  </si>
  <si>
    <t>工事原価
_x000D_</t>
  </si>
  <si>
    <t>式</t>
  </si>
  <si>
    <t>直接工事費
_x000D_</t>
  </si>
  <si>
    <t>直接工事費(諸経費対象)
_x000D_</t>
  </si>
  <si>
    <t>山腹工
_x000D_</t>
  </si>
  <si>
    <t>土留工
_x000D_</t>
  </si>
  <si>
    <t>かご枠工
_x000D_80cm,詰石,吸出防止材設置</t>
  </si>
  <si>
    <t>ｍ</t>
  </si>
  <si>
    <t>吸出し防止マット
_x000D_ヤシ繊維系　厚10mm　7kgf/5cm</t>
  </si>
  <si>
    <t>㎡</t>
  </si>
  <si>
    <t>かご枠工
_x000D_80cm,詰土,植生シート設置</t>
  </si>
  <si>
    <t>植生シート
_x000D_MGS1　種子付1×10m巻き</t>
  </si>
  <si>
    <t>ton</t>
  </si>
  <si>
    <t>m3</t>
  </si>
  <si>
    <t>敷均し
_x000D_既設作業道補修</t>
  </si>
  <si>
    <t>枚</t>
  </si>
  <si>
    <t>標識板（標示板1枚　支柱1本）
_x000D_400×500×2.0mm　支柱φ50.8×1800mm</t>
  </si>
  <si>
    <t>組</t>
  </si>
  <si>
    <t>吹付工
_x000D_</t>
  </si>
  <si>
    <t>モルタル吹付工
_x000D_t=10㎝　法面清掃･ラス張含む</t>
  </si>
  <si>
    <t>仮設工
_x000D_</t>
  </si>
  <si>
    <t>基</t>
  </si>
  <si>
    <t>元支柱施設賃料
_x000D_</t>
  </si>
  <si>
    <t>箇所</t>
  </si>
  <si>
    <t>簡易ケーブルクレーン設置・撤去
_x000D_</t>
  </si>
  <si>
    <t>作業用足場
_x000D_</t>
  </si>
  <si>
    <t>空m3</t>
  </si>
  <si>
    <t>間接工事費
_x000D_</t>
  </si>
  <si>
    <t>共通仮設費
_x000D_</t>
  </si>
  <si>
    <t>共通仮設費（率計上）
_x000D_</t>
  </si>
  <si>
    <t>運搬費
_x000D_</t>
  </si>
  <si>
    <t>運搬工
_x000D_</t>
  </si>
  <si>
    <t>台</t>
  </si>
  <si>
    <t>準備費
_x000D_</t>
  </si>
  <si>
    <t>スギ　伐採費
_x000D_胸高直径　28cm</t>
  </si>
  <si>
    <t>本</t>
  </si>
  <si>
    <t>スギ　伐採費
_x000D_胸高直径　36cm</t>
  </si>
  <si>
    <t>スギ　伐採費
_x000D_胸高直径　52cm</t>
  </si>
  <si>
    <t>スギ　伐採費
_x000D_胸高直径　54cm</t>
  </si>
  <si>
    <t>スギ　伐採費
_x000D_胸高直径　56cm</t>
  </si>
  <si>
    <t>雑木　伐採費
_x000D_胸高直径　24cm</t>
  </si>
  <si>
    <t>建設廃材
_x000D_根株処理費</t>
  </si>
  <si>
    <t>営繕費
_x000D_</t>
  </si>
  <si>
    <t>仮設トイレ設置（洋式）
_x000D_</t>
  </si>
  <si>
    <t>月</t>
  </si>
  <si>
    <t>現場管理費
_x000D_</t>
  </si>
  <si>
    <t>一般管理費等
_x000D_</t>
  </si>
  <si>
    <t>工事価格
_x000D_</t>
  </si>
  <si>
    <t>ケーブルクレーン資材運搬
鋼材</t>
    <phoneticPr fontId="2"/>
  </si>
  <si>
    <t>ケーブルクレーン資材運搬
_x000D_栗石</t>
    <phoneticPr fontId="2"/>
  </si>
  <si>
    <t>掘削　土砂
_x000D_機械</t>
    <rPh sb="7" eb="9">
      <t>キカイ</t>
    </rPh>
    <phoneticPr fontId="2"/>
  </si>
  <si>
    <t>掘削　軟岩Ⅰ
_x000D_機械</t>
    <rPh sb="8" eb="10">
      <t>キカイ</t>
    </rPh>
    <phoneticPr fontId="2"/>
  </si>
  <si>
    <t>既設水路内土砂除去（人力）
_x000D_</t>
    <phoneticPr fontId="2"/>
  </si>
  <si>
    <t>ケーブルクレーン資材運搬
_x000D_土砂</t>
    <phoneticPr fontId="2"/>
  </si>
  <si>
    <t>土砂等運搬 森林
_x000D_機械積込,土砂(岩塊･玉石混り土含む),0.2km以下</t>
    <rPh sb="10" eb="12">
      <t>キカイ</t>
    </rPh>
    <rPh sb="12" eb="14">
      <t>ツミコ</t>
    </rPh>
    <phoneticPr fontId="2"/>
  </si>
  <si>
    <t>ネームプレート（ｱﾙﾐﾆｳﾑ軽合金鋳造製）_x000D_A型(横40cm×縦30cm×1cm)</t>
    <phoneticPr fontId="2"/>
  </si>
  <si>
    <t>ケーブルクレーン架設･撤去</t>
    <phoneticPr fontId="2"/>
  </si>
  <si>
    <t>アンカー架設・撤去
_x000D_機械施工,丸太埋込み</t>
    <phoneticPr fontId="2"/>
  </si>
  <si>
    <t>アンカー架設・撤去
_x000D_人力施工,根株・立木使用</t>
    <rPh sb="21" eb="23">
      <t>シヨウ</t>
    </rPh>
    <phoneticPr fontId="2"/>
  </si>
  <si>
    <t>ウインチベース架設・撤去
_x000D_</t>
    <phoneticPr fontId="2"/>
  </si>
  <si>
    <t>　土留工（鋼製フトン籠）
_x000D_</t>
    <phoneticPr fontId="2"/>
  </si>
  <si>
    <t>　吹付工
_x000D_</t>
    <phoneticPr fontId="2"/>
  </si>
  <si>
    <t>　仮設工
_x000D_</t>
    <phoneticPr fontId="2"/>
  </si>
  <si>
    <t>　運搬工
_x000D_</t>
    <phoneticPr fontId="2"/>
  </si>
  <si>
    <t>土工機械解体・組立
_x000D_ケーブルクレ－ン使用</t>
    <rPh sb="19" eb="21">
      <t>シヨウ</t>
    </rPh>
    <phoneticPr fontId="2"/>
  </si>
  <si>
    <t>　支障木伐採費
_x000D_</t>
    <phoneticPr fontId="2"/>
  </si>
  <si>
    <t>　産業廃棄物処理
_x000D_</t>
    <phoneticPr fontId="2"/>
  </si>
  <si>
    <t>機械運搬（根株）</t>
    <rPh sb="0" eb="2">
      <t>キカイ</t>
    </rPh>
    <rPh sb="5" eb="7">
      <t>ネカブ</t>
    </rPh>
    <phoneticPr fontId="2"/>
  </si>
  <si>
    <t>　営繕費
_x000D_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</si>
</sst>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12" xfId="2" applyNumberFormat="1" applyFont="1" applyBorder="1" applyAlignment="1" applyProtection="1">
      <alignment horizontal="left" vertical="top" wrapText="1"/>
    </xf>
    <xf numFmtId="49" fontId="5" fillId="0" borderId="18" xfId="2" applyNumberFormat="1" applyFont="1" applyBorder="1" applyAlignment="1" applyProtection="1">
      <alignment horizontal="left" vertical="top" wrapText="1"/>
    </xf>
    <xf numFmtId="49" fontId="5" fillId="0" borderId="19" xfId="2" applyNumberFormat="1" applyFont="1" applyBorder="1" applyAlignment="1" applyProtection="1">
      <alignment vertical="top" wrapText="1"/>
    </xf>
    <xf numFmtId="49" fontId="5" fillId="0" borderId="20" xfId="2" applyNumberFormat="1" applyFont="1" applyBorder="1" applyAlignment="1" applyProtection="1">
      <alignment horizontal="center"/>
    </xf>
    <xf numFmtId="0" fontId="5" fillId="0" borderId="20" xfId="2" applyNumberFormat="1" applyFont="1" applyBorder="1" applyAlignment="1" applyProtection="1">
      <alignment horizontal="center"/>
    </xf>
    <xf numFmtId="177" fontId="5" fillId="2" borderId="21" xfId="2" applyNumberFormat="1" applyFont="1" applyFill="1" applyBorder="1" applyAlignment="1" applyProtection="1">
      <alignment horizontal="right"/>
      <protection locked="0"/>
    </xf>
    <xf numFmtId="49" fontId="5" fillId="0" borderId="6" xfId="2" applyNumberFormat="1" applyFont="1" applyBorder="1" applyAlignment="1" applyProtection="1">
      <alignment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49" fontId="5" fillId="0" borderId="13" xfId="2" applyNumberFormat="1" applyFont="1" applyBorder="1" applyAlignment="1" applyProtection="1">
      <alignment vertical="top" wrapText="1"/>
    </xf>
    <xf numFmtId="0" fontId="0" fillId="0" borderId="14" xfId="0" applyBorder="1" applyAlignment="1">
      <alignment vertical="top"/>
    </xf>
    <xf numFmtId="0" fontId="0" fillId="0" borderId="19" xfId="0" applyBorder="1" applyAlignment="1">
      <alignment vertical="top"/>
    </xf>
    <xf numFmtId="49" fontId="5" fillId="0" borderId="7" xfId="2" applyNumberFormat="1" applyFont="1" applyBorder="1" applyAlignment="1" applyProtection="1">
      <alignment vertical="top" wrapText="1"/>
    </xf>
    <xf numFmtId="177" fontId="5" fillId="0" borderId="21" xfId="2" applyNumberFormat="1" applyFont="1" applyBorder="1" applyAlignment="1" applyProtection="1">
      <alignment horizontal="right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GridLines="0" tabSelected="1" zoomScaleNormal="100" zoomScaleSheetLayoutView="100" workbookViewId="0">
      <selection activeCell="P15" sqref="P15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8"/>
      <c r="G3" s="38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8"/>
      <c r="G4" s="38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8"/>
      <c r="G5" s="38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9" t="s">
        <v>3</v>
      </c>
      <c r="B7" s="39"/>
      <c r="C7" s="39"/>
      <c r="D7" s="39"/>
      <c r="E7" s="39"/>
      <c r="F7" s="39"/>
      <c r="G7" s="39"/>
      <c r="H7" s="2"/>
      <c r="I7" s="2"/>
      <c r="J7" s="2"/>
    </row>
    <row r="8" spans="1:10" ht="11.25" customHeight="1">
      <c r="A8" s="4" t="s">
        <v>4</v>
      </c>
      <c r="B8" s="40" t="s">
        <v>13</v>
      </c>
      <c r="C8" s="40"/>
      <c r="D8" s="40"/>
      <c r="E8" s="40"/>
      <c r="F8" s="40"/>
      <c r="G8" s="40"/>
      <c r="H8" s="2"/>
      <c r="I8" s="2"/>
      <c r="J8" s="2"/>
    </row>
    <row r="9" spans="1:10" ht="11.25" customHeight="1">
      <c r="A9" s="41" t="s">
        <v>5</v>
      </c>
      <c r="B9" s="42"/>
      <c r="C9" s="42"/>
      <c r="D9" s="43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0" t="s">
        <v>14</v>
      </c>
      <c r="B10" s="31"/>
      <c r="C10" s="31"/>
      <c r="D10" s="29"/>
      <c r="E10" s="12" t="s">
        <v>15</v>
      </c>
      <c r="F10" s="13">
        <v>1</v>
      </c>
      <c r="G10" s="14">
        <f>+G11+G42</f>
        <v>0</v>
      </c>
      <c r="H10" s="2"/>
      <c r="I10" s="15">
        <v>1</v>
      </c>
      <c r="J10" s="15"/>
    </row>
    <row r="11" spans="1:10" ht="42" customHeight="1">
      <c r="A11" s="30" t="s">
        <v>16</v>
      </c>
      <c r="B11" s="31"/>
      <c r="C11" s="31"/>
      <c r="D11" s="29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0" t="s">
        <v>17</v>
      </c>
      <c r="B12" s="31"/>
      <c r="C12" s="31"/>
      <c r="D12" s="29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28" t="s">
        <v>18</v>
      </c>
      <c r="C13" s="31"/>
      <c r="D13" s="29"/>
      <c r="E13" s="12" t="s">
        <v>15</v>
      </c>
      <c r="F13" s="13">
        <v>1</v>
      </c>
      <c r="G13" s="14">
        <f>+G14+G30+G33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8" t="s">
        <v>19</v>
      </c>
      <c r="D14" s="29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44" t="s">
        <v>74</v>
      </c>
      <c r="D15" s="45"/>
      <c r="E15" s="12" t="s">
        <v>15</v>
      </c>
      <c r="F15" s="13">
        <v>1</v>
      </c>
      <c r="G15" s="14">
        <f>+G16+G17+G18+G19+G20+G21+G22+G23+G24+G25+G26+G27+G28+G29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20</v>
      </c>
      <c r="E16" s="12" t="s">
        <v>21</v>
      </c>
      <c r="F16" s="13">
        <v>23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22</v>
      </c>
      <c r="E17" s="12" t="s">
        <v>23</v>
      </c>
      <c r="F17" s="13">
        <v>29.7</v>
      </c>
      <c r="G17" s="22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21" t="s">
        <v>24</v>
      </c>
      <c r="E18" s="12" t="s">
        <v>21</v>
      </c>
      <c r="F18" s="13">
        <v>57</v>
      </c>
      <c r="G18" s="22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21" t="s">
        <v>25</v>
      </c>
      <c r="E19" s="12" t="s">
        <v>23</v>
      </c>
      <c r="F19" s="13">
        <v>57</v>
      </c>
      <c r="G19" s="22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21" t="s">
        <v>62</v>
      </c>
      <c r="E20" s="12" t="s">
        <v>26</v>
      </c>
      <c r="F20" s="13">
        <v>1.6</v>
      </c>
      <c r="G20" s="22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21" t="s">
        <v>63</v>
      </c>
      <c r="E21" s="12" t="s">
        <v>27</v>
      </c>
      <c r="F21" s="13">
        <v>9.1999999999999993</v>
      </c>
      <c r="G21" s="22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21" t="s">
        <v>64</v>
      </c>
      <c r="E22" s="12" t="s">
        <v>27</v>
      </c>
      <c r="F22" s="13">
        <v>51</v>
      </c>
      <c r="G22" s="22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21" t="s">
        <v>65</v>
      </c>
      <c r="E23" s="12" t="s">
        <v>27</v>
      </c>
      <c r="F23" s="13">
        <v>9</v>
      </c>
      <c r="G23" s="22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21" t="s">
        <v>66</v>
      </c>
      <c r="E24" s="12" t="s">
        <v>27</v>
      </c>
      <c r="F24" s="13">
        <v>12</v>
      </c>
      <c r="G24" s="22"/>
      <c r="H24" s="2"/>
      <c r="I24" s="15">
        <v>15</v>
      </c>
      <c r="J24" s="15">
        <v>4</v>
      </c>
    </row>
    <row r="25" spans="1:10" ht="42" customHeight="1">
      <c r="A25" s="16"/>
      <c r="B25" s="17"/>
      <c r="C25" s="17"/>
      <c r="D25" s="46" t="s">
        <v>67</v>
      </c>
      <c r="E25" s="47" t="s">
        <v>27</v>
      </c>
      <c r="F25" s="48">
        <v>12</v>
      </c>
      <c r="G25" s="49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21" t="s">
        <v>68</v>
      </c>
      <c r="E26" s="12" t="s">
        <v>27</v>
      </c>
      <c r="F26" s="13">
        <v>12</v>
      </c>
      <c r="G26" s="22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21" t="s">
        <v>28</v>
      </c>
      <c r="E27" s="12" t="s">
        <v>27</v>
      </c>
      <c r="F27" s="13">
        <v>12</v>
      </c>
      <c r="G27" s="22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21" t="s">
        <v>69</v>
      </c>
      <c r="E28" s="12" t="s">
        <v>29</v>
      </c>
      <c r="F28" s="13">
        <v>1</v>
      </c>
      <c r="G28" s="22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21" t="s">
        <v>30</v>
      </c>
      <c r="E29" s="12" t="s">
        <v>31</v>
      </c>
      <c r="F29" s="13">
        <v>1</v>
      </c>
      <c r="G29" s="22"/>
      <c r="H29" s="2"/>
      <c r="I29" s="15">
        <v>20</v>
      </c>
      <c r="J29" s="15">
        <v>4</v>
      </c>
    </row>
    <row r="30" spans="1:10" ht="42" customHeight="1">
      <c r="A30" s="10"/>
      <c r="B30" s="11"/>
      <c r="C30" s="28" t="s">
        <v>32</v>
      </c>
      <c r="D30" s="29"/>
      <c r="E30" s="12" t="s">
        <v>15</v>
      </c>
      <c r="F30" s="13">
        <v>1</v>
      </c>
      <c r="G30" s="14">
        <f>+G31</f>
        <v>0</v>
      </c>
      <c r="H30" s="2"/>
      <c r="I30" s="15">
        <v>21</v>
      </c>
      <c r="J30" s="15">
        <v>3</v>
      </c>
    </row>
    <row r="31" spans="1:10" ht="42" customHeight="1">
      <c r="A31" s="10"/>
      <c r="B31" s="11"/>
      <c r="C31" s="44" t="s">
        <v>75</v>
      </c>
      <c r="D31" s="45"/>
      <c r="E31" s="12" t="s">
        <v>15</v>
      </c>
      <c r="F31" s="13">
        <v>1</v>
      </c>
      <c r="G31" s="14">
        <f>+G32</f>
        <v>0</v>
      </c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21" t="s">
        <v>33</v>
      </c>
      <c r="E32" s="12" t="s">
        <v>23</v>
      </c>
      <c r="F32" s="13">
        <v>117.5</v>
      </c>
      <c r="G32" s="22"/>
      <c r="H32" s="2"/>
      <c r="I32" s="15">
        <v>23</v>
      </c>
      <c r="J32" s="15">
        <v>4</v>
      </c>
    </row>
    <row r="33" spans="1:10" ht="42" customHeight="1">
      <c r="A33" s="10"/>
      <c r="B33" s="11"/>
      <c r="C33" s="28" t="s">
        <v>34</v>
      </c>
      <c r="D33" s="29"/>
      <c r="E33" s="12" t="s">
        <v>15</v>
      </c>
      <c r="F33" s="13">
        <v>1</v>
      </c>
      <c r="G33" s="14">
        <f>+G34</f>
        <v>0</v>
      </c>
      <c r="H33" s="2"/>
      <c r="I33" s="15">
        <v>24</v>
      </c>
      <c r="J33" s="15">
        <v>3</v>
      </c>
    </row>
    <row r="34" spans="1:10" ht="42" customHeight="1">
      <c r="A34" s="10"/>
      <c r="B34" s="11"/>
      <c r="C34" s="44" t="s">
        <v>76</v>
      </c>
      <c r="D34" s="45"/>
      <c r="E34" s="12" t="s">
        <v>15</v>
      </c>
      <c r="F34" s="13">
        <v>1</v>
      </c>
      <c r="G34" s="14">
        <f>+G35+G36+G37+G38+G39+G40+G41</f>
        <v>0</v>
      </c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21" t="s">
        <v>70</v>
      </c>
      <c r="E35" s="12" t="s">
        <v>35</v>
      </c>
      <c r="F35" s="13">
        <v>1</v>
      </c>
      <c r="G35" s="22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21" t="s">
        <v>73</v>
      </c>
      <c r="E36" s="12" t="s">
        <v>35</v>
      </c>
      <c r="F36" s="13">
        <v>1</v>
      </c>
      <c r="G36" s="22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21" t="s">
        <v>71</v>
      </c>
      <c r="E37" s="12" t="s">
        <v>35</v>
      </c>
      <c r="F37" s="13">
        <v>1</v>
      </c>
      <c r="G37" s="22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21" t="s">
        <v>72</v>
      </c>
      <c r="E38" s="12" t="s">
        <v>35</v>
      </c>
      <c r="F38" s="13">
        <v>1</v>
      </c>
      <c r="G38" s="22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21" t="s">
        <v>36</v>
      </c>
      <c r="E39" s="12" t="s">
        <v>37</v>
      </c>
      <c r="F39" s="13">
        <v>1</v>
      </c>
      <c r="G39" s="22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21" t="s">
        <v>38</v>
      </c>
      <c r="E40" s="12" t="s">
        <v>35</v>
      </c>
      <c r="F40" s="13">
        <v>1</v>
      </c>
      <c r="G40" s="22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21" t="s">
        <v>39</v>
      </c>
      <c r="E41" s="12" t="s">
        <v>40</v>
      </c>
      <c r="F41" s="13">
        <v>66</v>
      </c>
      <c r="G41" s="22"/>
      <c r="H41" s="2"/>
      <c r="I41" s="15">
        <v>32</v>
      </c>
      <c r="J41" s="15">
        <v>4</v>
      </c>
    </row>
    <row r="42" spans="1:10" ht="42" customHeight="1">
      <c r="A42" s="30" t="s">
        <v>41</v>
      </c>
      <c r="B42" s="31"/>
      <c r="C42" s="31"/>
      <c r="D42" s="29"/>
      <c r="E42" s="12" t="s">
        <v>15</v>
      </c>
      <c r="F42" s="13">
        <v>1</v>
      </c>
      <c r="G42" s="14">
        <f>+G43+G68</f>
        <v>0</v>
      </c>
      <c r="H42" s="2"/>
      <c r="I42" s="15">
        <v>33</v>
      </c>
      <c r="J42" s="15"/>
    </row>
    <row r="43" spans="1:10" ht="42" customHeight="1">
      <c r="A43" s="30" t="s">
        <v>42</v>
      </c>
      <c r="B43" s="31"/>
      <c r="C43" s="31"/>
      <c r="D43" s="29"/>
      <c r="E43" s="12" t="s">
        <v>15</v>
      </c>
      <c r="F43" s="13">
        <v>1</v>
      </c>
      <c r="G43" s="14">
        <f>+G44+G45+G50+G63</f>
        <v>0</v>
      </c>
      <c r="H43" s="2"/>
      <c r="I43" s="15">
        <v>34</v>
      </c>
      <c r="J43" s="15">
        <v>200</v>
      </c>
    </row>
    <row r="44" spans="1:10" ht="42" customHeight="1">
      <c r="A44" s="53" t="s">
        <v>43</v>
      </c>
      <c r="B44" s="54"/>
      <c r="C44" s="54"/>
      <c r="D44" s="55"/>
      <c r="E44" s="47" t="s">
        <v>15</v>
      </c>
      <c r="F44" s="48">
        <v>1</v>
      </c>
      <c r="G44" s="49"/>
      <c r="H44" s="2"/>
      <c r="I44" s="15">
        <v>35</v>
      </c>
      <c r="J44" s="15"/>
    </row>
    <row r="45" spans="1:10" ht="42" customHeight="1">
      <c r="A45" s="50" t="s">
        <v>44</v>
      </c>
      <c r="B45" s="51"/>
      <c r="C45" s="51"/>
      <c r="D45" s="52"/>
      <c r="E45" s="12" t="s">
        <v>15</v>
      </c>
      <c r="F45" s="13">
        <v>1</v>
      </c>
      <c r="G45" s="14">
        <f>+G46</f>
        <v>0</v>
      </c>
      <c r="H45" s="2"/>
      <c r="I45" s="15">
        <v>36</v>
      </c>
      <c r="J45" s="15">
        <v>1</v>
      </c>
    </row>
    <row r="46" spans="1:10" ht="42" customHeight="1">
      <c r="A46" s="10"/>
      <c r="B46" s="28" t="s">
        <v>45</v>
      </c>
      <c r="C46" s="31"/>
      <c r="D46" s="29"/>
      <c r="E46" s="12" t="s">
        <v>15</v>
      </c>
      <c r="F46" s="13">
        <v>1</v>
      </c>
      <c r="G46" s="14">
        <f>+G47</f>
        <v>0</v>
      </c>
      <c r="H46" s="2"/>
      <c r="I46" s="15">
        <v>37</v>
      </c>
      <c r="J46" s="15">
        <v>2</v>
      </c>
    </row>
    <row r="47" spans="1:10" ht="42" customHeight="1">
      <c r="A47" s="10"/>
      <c r="B47" s="11"/>
      <c r="C47" s="28" t="s">
        <v>45</v>
      </c>
      <c r="D47" s="29"/>
      <c r="E47" s="12" t="s">
        <v>15</v>
      </c>
      <c r="F47" s="13">
        <v>1</v>
      </c>
      <c r="G47" s="14">
        <f>+G48</f>
        <v>0</v>
      </c>
      <c r="H47" s="2"/>
      <c r="I47" s="15">
        <v>38</v>
      </c>
      <c r="J47" s="15">
        <v>3</v>
      </c>
    </row>
    <row r="48" spans="1:10" ht="42" customHeight="1">
      <c r="A48" s="10"/>
      <c r="B48" s="11"/>
      <c r="C48" s="44" t="s">
        <v>77</v>
      </c>
      <c r="D48" s="45"/>
      <c r="E48" s="12" t="s">
        <v>15</v>
      </c>
      <c r="F48" s="13">
        <v>1</v>
      </c>
      <c r="G48" s="14">
        <f>+G49</f>
        <v>0</v>
      </c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21" t="s">
        <v>78</v>
      </c>
      <c r="E49" s="12" t="s">
        <v>46</v>
      </c>
      <c r="F49" s="13">
        <v>2</v>
      </c>
      <c r="G49" s="22"/>
      <c r="H49" s="2"/>
      <c r="I49" s="15">
        <v>40</v>
      </c>
      <c r="J49" s="15">
        <v>4</v>
      </c>
    </row>
    <row r="50" spans="1:10" ht="42" customHeight="1">
      <c r="A50" s="30" t="s">
        <v>47</v>
      </c>
      <c r="B50" s="31"/>
      <c r="C50" s="31"/>
      <c r="D50" s="29"/>
      <c r="E50" s="12" t="s">
        <v>15</v>
      </c>
      <c r="F50" s="13">
        <v>1</v>
      </c>
      <c r="G50" s="14">
        <f>+G51</f>
        <v>0</v>
      </c>
      <c r="H50" s="2"/>
      <c r="I50" s="15">
        <v>41</v>
      </c>
      <c r="J50" s="15">
        <v>1</v>
      </c>
    </row>
    <row r="51" spans="1:10" ht="42" customHeight="1">
      <c r="A51" s="10"/>
      <c r="B51" s="28" t="s">
        <v>47</v>
      </c>
      <c r="C51" s="31"/>
      <c r="D51" s="29"/>
      <c r="E51" s="12" t="s">
        <v>15</v>
      </c>
      <c r="F51" s="13">
        <v>1</v>
      </c>
      <c r="G51" s="14">
        <f>+G52</f>
        <v>0</v>
      </c>
      <c r="H51" s="2"/>
      <c r="I51" s="15">
        <v>42</v>
      </c>
      <c r="J51" s="15">
        <v>2</v>
      </c>
    </row>
    <row r="52" spans="1:10" ht="42" customHeight="1">
      <c r="A52" s="10"/>
      <c r="B52" s="11"/>
      <c r="C52" s="28" t="s">
        <v>47</v>
      </c>
      <c r="D52" s="29"/>
      <c r="E52" s="12" t="s">
        <v>15</v>
      </c>
      <c r="F52" s="13">
        <v>1</v>
      </c>
      <c r="G52" s="14">
        <f>+G53+G60</f>
        <v>0</v>
      </c>
      <c r="H52" s="2"/>
      <c r="I52" s="15">
        <v>43</v>
      </c>
      <c r="J52" s="15">
        <v>3</v>
      </c>
    </row>
    <row r="53" spans="1:10" ht="42" customHeight="1">
      <c r="A53" s="10"/>
      <c r="B53" s="11"/>
      <c r="C53" s="44" t="s">
        <v>79</v>
      </c>
      <c r="D53" s="45"/>
      <c r="E53" s="12" t="s">
        <v>15</v>
      </c>
      <c r="F53" s="13">
        <v>1</v>
      </c>
      <c r="G53" s="14">
        <f>+G54+G55+G56+G57+G58+G59</f>
        <v>0</v>
      </c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21" t="s">
        <v>48</v>
      </c>
      <c r="E54" s="12" t="s">
        <v>49</v>
      </c>
      <c r="F54" s="13">
        <v>1</v>
      </c>
      <c r="G54" s="22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21" t="s">
        <v>50</v>
      </c>
      <c r="E55" s="12" t="s">
        <v>49</v>
      </c>
      <c r="F55" s="13">
        <v>1</v>
      </c>
      <c r="G55" s="22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21" t="s">
        <v>51</v>
      </c>
      <c r="E56" s="12" t="s">
        <v>49</v>
      </c>
      <c r="F56" s="13">
        <v>1</v>
      </c>
      <c r="G56" s="22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21" t="s">
        <v>52</v>
      </c>
      <c r="E57" s="12" t="s">
        <v>49</v>
      </c>
      <c r="F57" s="13">
        <v>1</v>
      </c>
      <c r="G57" s="22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21" t="s">
        <v>53</v>
      </c>
      <c r="E58" s="12" t="s">
        <v>49</v>
      </c>
      <c r="F58" s="13">
        <v>1</v>
      </c>
      <c r="G58" s="22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21" t="s">
        <v>54</v>
      </c>
      <c r="E59" s="12" t="s">
        <v>49</v>
      </c>
      <c r="F59" s="13">
        <v>1</v>
      </c>
      <c r="G59" s="22"/>
      <c r="H59" s="2"/>
      <c r="I59" s="15">
        <v>50</v>
      </c>
      <c r="J59" s="15">
        <v>4</v>
      </c>
    </row>
    <row r="60" spans="1:10" ht="42" customHeight="1">
      <c r="A60" s="10"/>
      <c r="B60" s="11"/>
      <c r="C60" s="44" t="s">
        <v>80</v>
      </c>
      <c r="D60" s="45"/>
      <c r="E60" s="12" t="s">
        <v>15</v>
      </c>
      <c r="F60" s="13">
        <v>1</v>
      </c>
      <c r="G60" s="14">
        <f>+G61+G62</f>
        <v>0</v>
      </c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21" t="s">
        <v>81</v>
      </c>
      <c r="E61" s="12" t="s">
        <v>27</v>
      </c>
      <c r="F61" s="13">
        <v>4</v>
      </c>
      <c r="G61" s="22"/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21" t="s">
        <v>55</v>
      </c>
      <c r="E62" s="12" t="s">
        <v>26</v>
      </c>
      <c r="F62" s="13">
        <v>2.8</v>
      </c>
      <c r="G62" s="22"/>
      <c r="H62" s="2"/>
      <c r="I62" s="15">
        <v>53</v>
      </c>
      <c r="J62" s="15">
        <v>4</v>
      </c>
    </row>
    <row r="63" spans="1:10" ht="42" customHeight="1">
      <c r="A63" s="53" t="s">
        <v>56</v>
      </c>
      <c r="B63" s="54"/>
      <c r="C63" s="54"/>
      <c r="D63" s="55"/>
      <c r="E63" s="47" t="s">
        <v>15</v>
      </c>
      <c r="F63" s="48">
        <v>1</v>
      </c>
      <c r="G63" s="57">
        <f>+G64</f>
        <v>0</v>
      </c>
      <c r="H63" s="2"/>
      <c r="I63" s="15">
        <v>54</v>
      </c>
      <c r="J63" s="15">
        <v>1</v>
      </c>
    </row>
    <row r="64" spans="1:10" ht="42" customHeight="1">
      <c r="A64" s="10"/>
      <c r="B64" s="56" t="s">
        <v>56</v>
      </c>
      <c r="C64" s="51"/>
      <c r="D64" s="52"/>
      <c r="E64" s="12" t="s">
        <v>15</v>
      </c>
      <c r="F64" s="13">
        <v>1</v>
      </c>
      <c r="G64" s="14">
        <f>+G65</f>
        <v>0</v>
      </c>
      <c r="H64" s="2"/>
      <c r="I64" s="15">
        <v>55</v>
      </c>
      <c r="J64" s="15">
        <v>2</v>
      </c>
    </row>
    <row r="65" spans="1:10" ht="42" customHeight="1">
      <c r="A65" s="10"/>
      <c r="B65" s="11"/>
      <c r="C65" s="28" t="s">
        <v>56</v>
      </c>
      <c r="D65" s="29"/>
      <c r="E65" s="12" t="s">
        <v>15</v>
      </c>
      <c r="F65" s="13">
        <v>1</v>
      </c>
      <c r="G65" s="14">
        <f>+G66</f>
        <v>0</v>
      </c>
      <c r="H65" s="2"/>
      <c r="I65" s="15">
        <v>56</v>
      </c>
      <c r="J65" s="15">
        <v>3</v>
      </c>
    </row>
    <row r="66" spans="1:10" ht="42" customHeight="1">
      <c r="A66" s="10"/>
      <c r="B66" s="11"/>
      <c r="C66" s="44" t="s">
        <v>82</v>
      </c>
      <c r="D66" s="45"/>
      <c r="E66" s="12" t="s">
        <v>15</v>
      </c>
      <c r="F66" s="13">
        <v>1</v>
      </c>
      <c r="G66" s="14">
        <f>+G67</f>
        <v>0</v>
      </c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21" t="s">
        <v>57</v>
      </c>
      <c r="E67" s="12" t="s">
        <v>58</v>
      </c>
      <c r="F67" s="13">
        <v>5</v>
      </c>
      <c r="G67" s="22"/>
      <c r="H67" s="2"/>
      <c r="I67" s="15">
        <v>58</v>
      </c>
      <c r="J67" s="15">
        <v>4</v>
      </c>
    </row>
    <row r="68" spans="1:10" ht="42" customHeight="1">
      <c r="A68" s="30" t="s">
        <v>59</v>
      </c>
      <c r="B68" s="31"/>
      <c r="C68" s="31"/>
      <c r="D68" s="29"/>
      <c r="E68" s="12" t="s">
        <v>15</v>
      </c>
      <c r="F68" s="13">
        <v>1</v>
      </c>
      <c r="G68" s="22"/>
      <c r="H68" s="2"/>
      <c r="I68" s="15">
        <v>59</v>
      </c>
      <c r="J68" s="15">
        <v>210</v>
      </c>
    </row>
    <row r="69" spans="1:10" ht="42" customHeight="1">
      <c r="A69" s="30" t="s">
        <v>60</v>
      </c>
      <c r="B69" s="31"/>
      <c r="C69" s="31"/>
      <c r="D69" s="29"/>
      <c r="E69" s="12" t="s">
        <v>15</v>
      </c>
      <c r="F69" s="13">
        <v>1</v>
      </c>
      <c r="G69" s="22"/>
      <c r="H69" s="2"/>
      <c r="I69" s="15">
        <v>60</v>
      </c>
      <c r="J69" s="15">
        <v>220</v>
      </c>
    </row>
    <row r="70" spans="1:10" ht="42" customHeight="1">
      <c r="A70" s="32" t="s">
        <v>61</v>
      </c>
      <c r="B70" s="33"/>
      <c r="C70" s="33"/>
      <c r="D70" s="34"/>
      <c r="E70" s="23" t="s">
        <v>15</v>
      </c>
      <c r="F70" s="24">
        <v>1</v>
      </c>
      <c r="G70" s="25">
        <f>+G10+G69</f>
        <v>0</v>
      </c>
      <c r="H70" s="26"/>
      <c r="I70" s="27">
        <v>61</v>
      </c>
      <c r="J70" s="27">
        <v>30</v>
      </c>
    </row>
    <row r="71" spans="1:10" ht="42" customHeight="1">
      <c r="A71" s="35" t="s">
        <v>11</v>
      </c>
      <c r="B71" s="36"/>
      <c r="C71" s="36"/>
      <c r="D71" s="37"/>
      <c r="E71" s="18" t="s">
        <v>12</v>
      </c>
      <c r="F71" s="19" t="s">
        <v>12</v>
      </c>
      <c r="G71" s="20">
        <f>G70</f>
        <v>0</v>
      </c>
      <c r="I71" s="15">
        <v>62</v>
      </c>
      <c r="J71" s="15">
        <v>90</v>
      </c>
    </row>
    <row r="72" spans="1:10" ht="42" customHeight="1"/>
    <row r="73" spans="1:10" ht="42" customHeight="1"/>
  </sheetData>
  <sheetProtection password="FD80" sheet="1" objects="1" scenarios="1"/>
  <mergeCells count="36">
    <mergeCell ref="A9:D9"/>
    <mergeCell ref="C15:D15"/>
    <mergeCell ref="C31:D31"/>
    <mergeCell ref="C34:D34"/>
    <mergeCell ref="C48:D48"/>
    <mergeCell ref="F3:G3"/>
    <mergeCell ref="F4:G4"/>
    <mergeCell ref="F5:G5"/>
    <mergeCell ref="A7:G7"/>
    <mergeCell ref="B8:G8"/>
    <mergeCell ref="B46:D46"/>
    <mergeCell ref="A71:D71"/>
    <mergeCell ref="A10:D10"/>
    <mergeCell ref="A11:D11"/>
    <mergeCell ref="A12:D12"/>
    <mergeCell ref="B13:D13"/>
    <mergeCell ref="C14:D14"/>
    <mergeCell ref="C30:D30"/>
    <mergeCell ref="C53:D53"/>
    <mergeCell ref="C60:D60"/>
    <mergeCell ref="C66:D66"/>
    <mergeCell ref="C33:D33"/>
    <mergeCell ref="A42:D42"/>
    <mergeCell ref="A43:D43"/>
    <mergeCell ref="A44:D44"/>
    <mergeCell ref="A45:D45"/>
    <mergeCell ref="C65:D65"/>
    <mergeCell ref="A68:D68"/>
    <mergeCell ref="A69:D69"/>
    <mergeCell ref="A70:D70"/>
    <mergeCell ref="C47:D47"/>
    <mergeCell ref="A50:D50"/>
    <mergeCell ref="B51:D51"/>
    <mergeCell ref="C52:D52"/>
    <mergeCell ref="A63:D63"/>
    <mergeCell ref="B64:D64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Yamabe Takao</dc:creator>
  <cp:lastModifiedBy>Yamabe Takao</cp:lastModifiedBy>
  <cp:lastPrinted>2019-07-23T09:45:10Z</cp:lastPrinted>
  <dcterms:created xsi:type="dcterms:W3CDTF">2019-07-23T09:30:21Z</dcterms:created>
  <dcterms:modified xsi:type="dcterms:W3CDTF">2019-07-23T09:47:20Z</dcterms:modified>
</cp:coreProperties>
</file>